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Arkusz1" sheetId="1" r:id="rId1"/>
    <sheet name="Arkusz2" sheetId="2" r:id="rId2"/>
    <sheet name="Arkusz3" sheetId="3" r:id="rId3"/>
  </sheet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29" i="1"/>
  <c r="F28"/>
  <c r="F27"/>
  <c r="F26"/>
  <c r="F25"/>
  <c r="E24"/>
  <c r="F24" s="1"/>
  <c r="D24"/>
  <c r="F23"/>
  <c r="F22"/>
  <c r="F21"/>
  <c r="F20"/>
  <c r="F19"/>
  <c r="F18"/>
  <c r="F17"/>
  <c r="F16"/>
  <c r="F15"/>
  <c r="F14"/>
  <c r="F13"/>
  <c r="F12"/>
  <c r="F11"/>
  <c r="F10"/>
  <c r="F9"/>
  <c r="E8"/>
  <c r="F8" s="1"/>
  <c r="D8"/>
  <c r="D7"/>
  <c r="D5" s="1"/>
  <c r="D30" s="1"/>
  <c r="F6"/>
  <c r="E7" l="1"/>
  <c r="F7" l="1"/>
  <c r="E5"/>
  <c r="E30" l="1"/>
  <c r="F30" s="1"/>
  <c r="F5"/>
</calcChain>
</file>

<file path=xl/sharedStrings.xml><?xml version="1.0" encoding="utf-8"?>
<sst xmlns="http://schemas.openxmlformats.org/spreadsheetml/2006/main" count="53" uniqueCount="53">
  <si>
    <t>Miejskie Przedszkole Nr 43</t>
  </si>
  <si>
    <t>Lp</t>
  </si>
  <si>
    <t xml:space="preserve">
Wyszczególnienie
Wyszczególnienie</t>
  </si>
  <si>
    <t>Wartość  netto na dzień 31.12.2015r.      ( w zł )</t>
  </si>
  <si>
    <t>Wartość netto na dzień 31.12.2016r.           ( w zł )</t>
  </si>
  <si>
    <t>Zmiana stanu
(kol.4 – kol.3)Zmiana stanu
(kol.4 – kol.3)</t>
  </si>
  <si>
    <t>Aktywa trwałe ( poz. I + II + III + IV + V )</t>
  </si>
  <si>
    <t>I</t>
  </si>
  <si>
    <t>Wartości niematerialne i prawne</t>
  </si>
  <si>
    <t>II</t>
  </si>
  <si>
    <t>Rzeczowe aktywa trwałe ( poz. 1.+2.+3. )</t>
  </si>
  <si>
    <t>1.</t>
  </si>
  <si>
    <t>Środki trwałe ( poz. 1.0 –1.9 )</t>
  </si>
  <si>
    <t>1.0</t>
  </si>
  <si>
    <t>Grunty</t>
  </si>
  <si>
    <t>1.1</t>
  </si>
  <si>
    <t xml:space="preserve">Budynki i lokale </t>
  </si>
  <si>
    <t>1.2</t>
  </si>
  <si>
    <t>Obiekty inżynierii lądowej i wodnej</t>
  </si>
  <si>
    <t>1.3</t>
  </si>
  <si>
    <t>Kotły i maszyny energetyczne</t>
  </si>
  <si>
    <t>1.4</t>
  </si>
  <si>
    <t>Maszyny, urządzenia i aparaty ogólnego zastosowania</t>
  </si>
  <si>
    <t>1.5</t>
  </si>
  <si>
    <t>Specjalistyczne maszyny, urządzenia i aparaty</t>
  </si>
  <si>
    <t>1.6</t>
  </si>
  <si>
    <t>Urządzenia techniczne</t>
  </si>
  <si>
    <t>1.7</t>
  </si>
  <si>
    <t>Środki transportu</t>
  </si>
  <si>
    <t>1.8</t>
  </si>
  <si>
    <t>Narzędzia, przyrządy, ruchomości i wyposażenie</t>
  </si>
  <si>
    <t xml:space="preserve">1.9 </t>
  </si>
  <si>
    <t>Dzieła sztuki</t>
  </si>
  <si>
    <t>2.</t>
  </si>
  <si>
    <t>Inwestycje rozpoczęte ( środki trwałe  w budowie)</t>
  </si>
  <si>
    <t>3.</t>
  </si>
  <si>
    <t>Środki przekazane na poczet inwestycji</t>
  </si>
  <si>
    <t>III</t>
  </si>
  <si>
    <t>Należności długoterminowe</t>
  </si>
  <si>
    <t>IV</t>
  </si>
  <si>
    <t>Długoterminowe aktywa finansowe   (udziały i akcje )</t>
  </si>
  <si>
    <t>V</t>
  </si>
  <si>
    <t>Wartość mienia zlikwidowanych jednostek</t>
  </si>
  <si>
    <t>Aktywa obrotowe, w tym:</t>
  </si>
  <si>
    <t>Zapasy</t>
  </si>
  <si>
    <t>Należności krótkoterminowe</t>
  </si>
  <si>
    <t>Środki pieniężne</t>
  </si>
  <si>
    <t>Krótkoterminowe papiery wartościowe</t>
  </si>
  <si>
    <t>Rozliczenia międzyokresowe</t>
  </si>
  <si>
    <t>Ogółem ( aktywa trwałe + aktywa obrotowe )</t>
  </si>
  <si>
    <t>sporządził: M. Woldan tel. 34 3706331</t>
  </si>
  <si>
    <t xml:space="preserve">Dyrektor: </t>
  </si>
  <si>
    <t>Teresa Brygida Bieda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</si>
</sst>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3" fontId="0" fillId="0" borderId="0" xfId="0" applyNumberFormat="1"/>
    <xf numFmtId="0" fontId="1" fillId="0" borderId="1" xfId="1" applyFont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wrapText="1"/>
    </xf>
    <xf numFmtId="0" fontId="1" fillId="0" borderId="3" xfId="1" applyFont="1" applyBorder="1" applyAlignment="1">
      <alignment horizontal="center" wrapText="1"/>
    </xf>
    <xf numFmtId="3" fontId="1" fillId="0" borderId="3" xfId="1" applyNumberFormat="1" applyFont="1" applyBorder="1" applyAlignment="1">
      <alignment horizontal="center" wrapText="1"/>
    </xf>
    <xf numFmtId="3" fontId="1" fillId="0" borderId="1" xfId="1" applyNumberFormat="1" applyFont="1" applyBorder="1" applyAlignment="1">
      <alignment horizontal="right" vertical="center" wrapText="1"/>
    </xf>
    <xf numFmtId="0" fontId="1" fillId="0" borderId="4" xfId="1" applyFont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right" vertical="center" wrapText="1"/>
    </xf>
    <xf numFmtId="49" fontId="0" fillId="0" borderId="1" xfId="1" applyNumberFormat="1" applyFont="1" applyBorder="1" applyAlignment="1">
      <alignment horizontal="left" vertical="center"/>
    </xf>
    <xf numFmtId="0" fontId="0" fillId="0" borderId="4" xfId="1" applyFont="1" applyBorder="1" applyAlignment="1">
      <alignment horizontal="left" vertical="center" wrapText="1"/>
    </xf>
    <xf numFmtId="3" fontId="0" fillId="0" borderId="1" xfId="1" applyNumberFormat="1" applyFont="1" applyBorder="1" applyAlignment="1">
      <alignment horizontal="right" vertical="center" wrapText="1"/>
    </xf>
    <xf numFmtId="3" fontId="0" fillId="0" borderId="1" xfId="1" applyNumberFormat="1" applyFont="1" applyBorder="1" applyAlignment="1" applyProtection="1">
      <alignment horizontal="right" vertical="center" wrapText="1"/>
    </xf>
    <xf numFmtId="0" fontId="0" fillId="0" borderId="1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0" fillId="0" borderId="4" xfId="1" applyFont="1" applyBorder="1" applyAlignment="1">
      <alignment horizontal="left" vertical="center"/>
    </xf>
    <xf numFmtId="49" fontId="0" fillId="0" borderId="1" xfId="1" applyNumberFormat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topLeftCell="A21" workbookViewId="0">
      <selection activeCell="C32" sqref="C32"/>
    </sheetView>
  </sheetViews>
  <sheetFormatPr defaultRowHeight="12.75"/>
  <cols>
    <col min="1" max="1" width="5"/>
    <col min="2" max="2" width="0.140625"/>
    <col min="3" max="3" width="33.28515625"/>
    <col min="4" max="4" width="11.7109375"/>
    <col min="5" max="5" width="13.28515625" style="1"/>
    <col min="6" max="6" width="11"/>
    <col min="7" max="1025" width="9.42578125"/>
  </cols>
  <sheetData>
    <row r="2" spans="1:6" ht="29.25" customHeight="1">
      <c r="C2" t="s">
        <v>0</v>
      </c>
    </row>
    <row r="3" spans="1:6" ht="89.65" customHeight="1">
      <c r="A3" s="19" t="s">
        <v>1</v>
      </c>
      <c r="B3" s="19"/>
      <c r="C3" s="2" t="s">
        <v>2</v>
      </c>
      <c r="D3" s="2" t="s">
        <v>3</v>
      </c>
      <c r="E3" s="3" t="s">
        <v>4</v>
      </c>
      <c r="F3" s="2" t="s">
        <v>5</v>
      </c>
    </row>
    <row r="4" spans="1:6">
      <c r="A4" s="4">
        <v>1</v>
      </c>
      <c r="B4" s="4"/>
      <c r="C4" s="4">
        <v>2</v>
      </c>
      <c r="D4" s="5">
        <v>3</v>
      </c>
      <c r="E4" s="6">
        <v>4</v>
      </c>
      <c r="F4" s="5">
        <v>5</v>
      </c>
    </row>
    <row r="5" spans="1:6">
      <c r="A5" s="15" t="s">
        <v>6</v>
      </c>
      <c r="B5" s="15"/>
      <c r="C5" s="15"/>
      <c r="D5" s="7">
        <f>(D6+D7+D21+D22+D23)</f>
        <v>1410382</v>
      </c>
      <c r="E5" s="7">
        <f>(E6+E7+E21+E22+E23)</f>
        <v>1384545.92</v>
      </c>
      <c r="F5" s="7">
        <f t="shared" ref="F5:F30" si="0">(E5-D5)</f>
        <v>-25836.080000000075</v>
      </c>
    </row>
    <row r="6" spans="1:6" ht="21.75" customHeight="1">
      <c r="A6" s="18" t="s">
        <v>7</v>
      </c>
      <c r="B6" s="18"/>
      <c r="C6" s="8" t="s">
        <v>8</v>
      </c>
      <c r="D6" s="7"/>
      <c r="E6" s="9"/>
      <c r="F6" s="7">
        <f t="shared" si="0"/>
        <v>0</v>
      </c>
    </row>
    <row r="7" spans="1:6" ht="27.75" customHeight="1">
      <c r="A7" s="18" t="s">
        <v>9</v>
      </c>
      <c r="B7" s="18"/>
      <c r="C7" s="8" t="s">
        <v>10</v>
      </c>
      <c r="D7" s="7">
        <f>(D8+D19+D20)</f>
        <v>1410382</v>
      </c>
      <c r="E7" s="7">
        <f>(E8+E19+E20)</f>
        <v>1384545.92</v>
      </c>
      <c r="F7" s="7">
        <f t="shared" si="0"/>
        <v>-25836.080000000075</v>
      </c>
    </row>
    <row r="8" spans="1:6" ht="23.25" customHeight="1">
      <c r="A8" s="17" t="s">
        <v>11</v>
      </c>
      <c r="B8" s="17"/>
      <c r="C8" s="11" t="s">
        <v>12</v>
      </c>
      <c r="D8" s="12">
        <f>SUM(D9:D18)</f>
        <v>1410382</v>
      </c>
      <c r="E8" s="12">
        <f>SUM(E9:E18)</f>
        <v>1384545.92</v>
      </c>
      <c r="F8" s="7">
        <f t="shared" si="0"/>
        <v>-25836.080000000075</v>
      </c>
    </row>
    <row r="9" spans="1:6">
      <c r="A9" s="17" t="s">
        <v>13</v>
      </c>
      <c r="B9" s="17"/>
      <c r="C9" s="11" t="s">
        <v>14</v>
      </c>
      <c r="D9" s="12">
        <v>470000</v>
      </c>
      <c r="E9" s="13">
        <v>470000</v>
      </c>
      <c r="F9" s="7">
        <f t="shared" si="0"/>
        <v>0</v>
      </c>
    </row>
    <row r="10" spans="1:6" ht="19.5" customHeight="1">
      <c r="A10" s="17" t="s">
        <v>15</v>
      </c>
      <c r="B10" s="17"/>
      <c r="C10" s="11" t="s">
        <v>16</v>
      </c>
      <c r="D10" s="12">
        <v>837371</v>
      </c>
      <c r="E10" s="13">
        <v>811996</v>
      </c>
      <c r="F10" s="7">
        <f t="shared" si="0"/>
        <v>-25375</v>
      </c>
    </row>
    <row r="11" spans="1:6" ht="21" customHeight="1">
      <c r="A11" s="17" t="s">
        <v>17</v>
      </c>
      <c r="B11" s="17"/>
      <c r="C11" s="11" t="s">
        <v>18</v>
      </c>
      <c r="D11" s="12">
        <v>94011</v>
      </c>
      <c r="E11" s="13">
        <v>94550</v>
      </c>
      <c r="F11" s="7">
        <f t="shared" si="0"/>
        <v>539</v>
      </c>
    </row>
    <row r="12" spans="1:6" ht="18" customHeight="1">
      <c r="A12" s="17" t="s">
        <v>19</v>
      </c>
      <c r="B12" s="17"/>
      <c r="C12" s="11" t="s">
        <v>20</v>
      </c>
      <c r="D12" s="12"/>
      <c r="E12" s="13"/>
      <c r="F12" s="7">
        <f t="shared" si="0"/>
        <v>0</v>
      </c>
    </row>
    <row r="13" spans="1:6" ht="25.5" customHeight="1">
      <c r="A13" s="17" t="s">
        <v>21</v>
      </c>
      <c r="B13" s="17"/>
      <c r="C13" s="11" t="s">
        <v>22</v>
      </c>
      <c r="D13" s="12">
        <v>0</v>
      </c>
      <c r="E13" s="13">
        <v>0</v>
      </c>
      <c r="F13" s="7">
        <f t="shared" si="0"/>
        <v>0</v>
      </c>
    </row>
    <row r="14" spans="1:6" ht="25.5" customHeight="1">
      <c r="A14" s="17" t="s">
        <v>23</v>
      </c>
      <c r="B14" s="17"/>
      <c r="C14" s="11" t="s">
        <v>24</v>
      </c>
      <c r="D14" s="12"/>
      <c r="E14" s="13"/>
      <c r="F14" s="7">
        <f t="shared" si="0"/>
        <v>0</v>
      </c>
    </row>
    <row r="15" spans="1:6" ht="19.5" customHeight="1">
      <c r="A15" s="17" t="s">
        <v>25</v>
      </c>
      <c r="B15" s="17"/>
      <c r="C15" s="11" t="s">
        <v>26</v>
      </c>
      <c r="D15" s="12">
        <v>9000</v>
      </c>
      <c r="E15" s="13">
        <v>7999.92</v>
      </c>
      <c r="F15" s="7">
        <f t="shared" si="0"/>
        <v>-1000.0799999999999</v>
      </c>
    </row>
    <row r="16" spans="1:6" ht="22.5" customHeight="1">
      <c r="A16" s="17" t="s">
        <v>27</v>
      </c>
      <c r="B16" s="17"/>
      <c r="C16" s="11" t="s">
        <v>28</v>
      </c>
      <c r="D16" s="12"/>
      <c r="E16" s="13"/>
      <c r="F16" s="7">
        <f t="shared" si="0"/>
        <v>0</v>
      </c>
    </row>
    <row r="17" spans="1:6" ht="33" customHeight="1">
      <c r="A17" s="17" t="s">
        <v>29</v>
      </c>
      <c r="B17" s="17"/>
      <c r="C17" s="11" t="s">
        <v>30</v>
      </c>
      <c r="D17" s="12">
        <v>0</v>
      </c>
      <c r="E17" s="13">
        <v>0</v>
      </c>
      <c r="F17" s="7">
        <f t="shared" si="0"/>
        <v>0</v>
      </c>
    </row>
    <row r="18" spans="1:6">
      <c r="A18" s="10" t="s">
        <v>31</v>
      </c>
      <c r="B18" s="10"/>
      <c r="C18" s="11" t="s">
        <v>32</v>
      </c>
      <c r="D18" s="12"/>
      <c r="E18" s="13"/>
      <c r="F18" s="7">
        <f t="shared" si="0"/>
        <v>0</v>
      </c>
    </row>
    <row r="19" spans="1:6" ht="25.5" customHeight="1">
      <c r="A19" s="17" t="s">
        <v>33</v>
      </c>
      <c r="B19" s="17"/>
      <c r="C19" s="11" t="s">
        <v>34</v>
      </c>
      <c r="D19" s="12">
        <v>0</v>
      </c>
      <c r="E19" s="13"/>
      <c r="F19" s="7">
        <f t="shared" si="0"/>
        <v>0</v>
      </c>
    </row>
    <row r="20" spans="1:6" ht="29.25" customHeight="1">
      <c r="A20" s="17" t="s">
        <v>35</v>
      </c>
      <c r="B20" s="17"/>
      <c r="C20" s="11" t="s">
        <v>36</v>
      </c>
      <c r="D20" s="12">
        <v>0</v>
      </c>
      <c r="E20" s="13">
        <v>0</v>
      </c>
      <c r="F20" s="7">
        <f t="shared" si="0"/>
        <v>0</v>
      </c>
    </row>
    <row r="21" spans="1:6" ht="28.5" customHeight="1">
      <c r="A21" s="18" t="s">
        <v>37</v>
      </c>
      <c r="B21" s="18"/>
      <c r="C21" s="8" t="s">
        <v>38</v>
      </c>
      <c r="D21" s="7">
        <v>0</v>
      </c>
      <c r="E21" s="13">
        <v>0</v>
      </c>
      <c r="F21" s="7">
        <f t="shared" si="0"/>
        <v>0</v>
      </c>
    </row>
    <row r="22" spans="1:6" ht="42.75" customHeight="1">
      <c r="A22" s="18" t="s">
        <v>39</v>
      </c>
      <c r="B22" s="18"/>
      <c r="C22" s="8" t="s">
        <v>40</v>
      </c>
      <c r="D22" s="7">
        <v>0</v>
      </c>
      <c r="E22" s="13">
        <v>0</v>
      </c>
      <c r="F22" s="7">
        <f t="shared" si="0"/>
        <v>0</v>
      </c>
    </row>
    <row r="23" spans="1:6" ht="39" customHeight="1">
      <c r="A23" s="18" t="s">
        <v>41</v>
      </c>
      <c r="B23" s="18"/>
      <c r="C23" s="8" t="s">
        <v>42</v>
      </c>
      <c r="D23" s="7">
        <v>0</v>
      </c>
      <c r="E23" s="9">
        <v>0</v>
      </c>
      <c r="F23" s="7">
        <f t="shared" si="0"/>
        <v>0</v>
      </c>
    </row>
    <row r="24" spans="1:6">
      <c r="A24" s="15" t="s">
        <v>43</v>
      </c>
      <c r="B24" s="15"/>
      <c r="C24" s="15"/>
      <c r="D24" s="7">
        <f>SUM(D25:D29)</f>
        <v>30804</v>
      </c>
      <c r="E24" s="7">
        <f>SUM(E25:E29)</f>
        <v>30730</v>
      </c>
      <c r="F24" s="7">
        <f t="shared" si="0"/>
        <v>-74</v>
      </c>
    </row>
    <row r="25" spans="1:6">
      <c r="A25" s="14">
        <v>1</v>
      </c>
      <c r="B25" s="16" t="s">
        <v>44</v>
      </c>
      <c r="C25" s="16"/>
      <c r="D25" s="12">
        <v>6323</v>
      </c>
      <c r="E25" s="13">
        <v>2406</v>
      </c>
      <c r="F25" s="7">
        <f t="shared" si="0"/>
        <v>-3917</v>
      </c>
    </row>
    <row r="26" spans="1:6">
      <c r="A26" s="14">
        <v>2</v>
      </c>
      <c r="B26" s="16" t="s">
        <v>45</v>
      </c>
      <c r="C26" s="16"/>
      <c r="D26" s="12">
        <v>21013</v>
      </c>
      <c r="E26" s="13">
        <v>21939</v>
      </c>
      <c r="F26" s="7">
        <f t="shared" si="0"/>
        <v>926</v>
      </c>
    </row>
    <row r="27" spans="1:6">
      <c r="A27" s="14">
        <v>3</v>
      </c>
      <c r="B27" s="16" t="s">
        <v>46</v>
      </c>
      <c r="C27" s="16"/>
      <c r="D27" s="12">
        <v>3468</v>
      </c>
      <c r="E27" s="13">
        <v>6385</v>
      </c>
      <c r="F27" s="7">
        <f t="shared" si="0"/>
        <v>2917</v>
      </c>
    </row>
    <row r="28" spans="1:6">
      <c r="A28" s="14">
        <v>4</v>
      </c>
      <c r="B28" s="16" t="s">
        <v>47</v>
      </c>
      <c r="C28" s="16"/>
      <c r="D28" s="12"/>
      <c r="E28" s="13"/>
      <c r="F28" s="7">
        <f t="shared" si="0"/>
        <v>0</v>
      </c>
    </row>
    <row r="29" spans="1:6">
      <c r="A29" s="14">
        <v>5</v>
      </c>
      <c r="B29" s="16" t="s">
        <v>48</v>
      </c>
      <c r="C29" s="16"/>
      <c r="D29" s="12"/>
      <c r="E29" s="13"/>
      <c r="F29" s="7">
        <f t="shared" si="0"/>
        <v>0</v>
      </c>
    </row>
    <row r="30" spans="1:6" ht="18.75" customHeight="1">
      <c r="A30" s="15" t="s">
        <v>49</v>
      </c>
      <c r="B30" s="15"/>
      <c r="C30" s="15"/>
      <c r="D30" s="7">
        <f>(D5+D24)</f>
        <v>1441186</v>
      </c>
      <c r="E30" s="7">
        <f>(E5+E24)</f>
        <v>1415275.92</v>
      </c>
      <c r="F30" s="7">
        <f t="shared" si="0"/>
        <v>-25910.080000000075</v>
      </c>
    </row>
    <row r="32" spans="1:6">
      <c r="C32" t="s">
        <v>50</v>
      </c>
      <c r="D32" t="s">
        <v>51</v>
      </c>
      <c r="E32" s="1" t="s">
        <v>52</v>
      </c>
    </row>
  </sheetData>
  <mergeCells count="26">
    <mergeCell ref="A3:B3"/>
    <mergeCell ref="A5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C24"/>
    <mergeCell ref="A30:C30"/>
    <mergeCell ref="B25:C25"/>
    <mergeCell ref="B26:C26"/>
    <mergeCell ref="B27:C27"/>
    <mergeCell ref="B28:C28"/>
    <mergeCell ref="B29:C2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9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9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34476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Logopeda</dc:creator>
  <cp:lastModifiedBy>Logopeda</cp:lastModifiedBy>
  <cp:revision>5</cp:revision>
  <cp:lastPrinted>2017-02-13T09:14:12Z</cp:lastPrinted>
  <dcterms:created xsi:type="dcterms:W3CDTF">2017-06-23T09:36:12Z</dcterms:created>
  <dcterms:modified xsi:type="dcterms:W3CDTF">2017-06-23T09:36:12Z</dcterms:modified>
  <dc:language>pl-PL</dc:language>
</cp:coreProperties>
</file>